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封面" sheetId="6" r:id="rId1"/>
    <sheet name="表1 2021年全市限额及余额" sheetId="1" r:id="rId2"/>
    <sheet name="表2 2022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<sst xmlns="http://schemas.openxmlformats.org/spreadsheetml/2006/main" count="154" uniqueCount="90">
  <si>
    <t>咸宁市2022年1月地方政府债务相关情况表</t>
  </si>
  <si>
    <t>表1</t>
  </si>
  <si>
    <t>咸宁市2021年地方政府债务限额及余额情况表</t>
  </si>
  <si>
    <t>表2</t>
  </si>
  <si>
    <t>咸宁市2022年地方政府债务限额及余额情况表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</si>
  <si>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</si>
  <si>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</si>
  <si>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</si>
  <si>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</si>
  <si>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</si>
  <si>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</si>
  <si>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</si>
  <si>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</si>
  <si>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2021年债务限额</t>
  </si>
  <si>
    <t>2021年债务余额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</si>
  <si>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</si>
  <si>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</si>
  <si>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</si>
  <si>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</si>
  <si>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</si>
  <si>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</si>
  <si>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</si>
  <si>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</si>
  <si>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</si>
  <si>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</si>
  <si>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</si>
  <si>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</si>
  <si>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</si>
  <si>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</si>
  <si>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</si>
  <si>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</si>
  <si>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</si>
  <si>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</si>
  <si>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</si>
  <si>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2022年债务限额</t>
  </si>
  <si>
    <t>2022年债务余额(1月）</t>
  </si>
  <si>
    <t>项    目</t>
  </si>
  <si>
    <t>预算数</t>
  </si>
  <si>
    <t>执行数</t>
  </si>
  <si>
    <t>一、2020年末地方政府一般债务余额</t>
  </si>
  <si>
    <t>二、2021年末地方政府一般债务限额</t>
  </si>
  <si>
    <t>三、2021年地方政府一般债务发行额</t>
  </si>
  <si>
    <t>四、2021年地方政府一般债务还本额</t>
  </si>
  <si>
    <t>五、2021年末地方政府一般债务余额</t>
  </si>
  <si>
    <t>六、2022年地方政府一般债务限额</t>
  </si>
  <si>
    <t>七、2022年地方政府一般债券发行金额</t>
  </si>
  <si>
    <t xml:space="preserve">   其中：再融资债券</t>
  </si>
  <si>
    <t xml:space="preserve">        新增债券</t>
  </si>
  <si>
    <t>八、2022年地方政府一般债务余额</t>
  </si>
  <si>
    <t>截至1月底</t>
  </si>
  <si>
    <t>一、2020年末地方政府专项债务余额</t>
  </si>
  <si>
    <t>二、2021年末地方政府专项债务限额</t>
  </si>
  <si>
    <t>三、2021年地方政府专项债务发行额</t>
  </si>
  <si>
    <t>调整预算时尚有4.38亿元新增专项债券未发行</t>
  </si>
  <si>
    <t>四、2021年地方政府专项债务还本额</t>
  </si>
  <si>
    <t>五、2021年末地方政府专项债务余额</t>
  </si>
  <si>
    <t>六、2022年地方政府专项债务限额</t>
  </si>
  <si>
    <t>七、2022年地方政府专项债券发行金额</t>
  </si>
  <si>
    <t>八、2022年地方政府专项债务余额</t>
  </si>
  <si>
    <t>公式</t>
  </si>
  <si>
    <t>全市</t>
  </si>
  <si>
    <t>一、2021年发行执行数</t>
  </si>
  <si>
    <t>A=B+D</t>
  </si>
  <si>
    <t>（一）一般债券</t>
  </si>
  <si>
    <t>（二）专项债券</t>
  </si>
  <si>
    <t>D</t>
  </si>
  <si>
    <t>二、2021年还本执行数</t>
  </si>
  <si>
    <t>F=G+H</t>
  </si>
  <si>
    <t>G</t>
  </si>
  <si>
    <t>H</t>
  </si>
  <si>
    <t>三、2021年付息执行数</t>
  </si>
  <si>
    <t>I=J+K</t>
  </si>
  <si>
    <t>J</t>
  </si>
  <si>
    <t>K</t>
  </si>
  <si>
    <t>四、2022年还本预算数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</si>
  <si>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</si>
  <si>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</si>
  <si>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</si>
  <si>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</si>
  <si>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</si>
  <si>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</si>
  <si>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</si>
  <si>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</si>
  <si>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</si>
  <si>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</si>
  <si>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五、2022年付息预计数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</si>
  <si>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</si>
  <si>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</si>
  <si>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</si>
  <si>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注：本表反映本地区和本级上一年度地方政府债券（含再融资债券）发行及还本付息执行数、本年度地方政府债券还本付息预算数等。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</si>
</sst>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3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5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workbookViewId="0">
      <selection activeCell="E7" sqref="E7"/>
    </sheetView>
  </sheetViews>
  <sheetFormatPr defaultColWidth="9" defaultRowHeight="13.5"/>
  <cols>
    <col min="1" max="1" width="13" customWidth="1"/>
  </cols>
  <sheetData>
    <row r="3" ht="45" customHeight="1" spans="2:12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ht="75" customHeight="1" spans="3:3">
      <c r="C4" s="41"/>
    </row>
    <row r="5" ht="40" customHeight="1" spans="4:5">
      <c r="D5" s="42" t="s">
        <v>1</v>
      </c>
      <c r="E5" s="42" t="s">
        <v>2</v>
      </c>
    </row>
    <row r="6" ht="40" customHeight="1" spans="4:5">
      <c r="D6" s="42" t="s">
        <v>3</v>
      </c>
      <c r="E6" s="42" t="s">
        <v>4</v>
      </c>
    </row>
    <row r="7" ht="40" customHeight="1" spans="4:5">
      <c r="D7" s="42" t="s">
        <v>5</v>
      </c>
      <c r="E7" s="42" t="s">
        <v>6</v>
      </c>
    </row>
    <row r="8" ht="40" customHeight="1" spans="4:5">
      <c r="D8" s="42" t="s">
        <v>7</v>
      </c>
      <c r="E8" s="42" t="s">
        <v>8</v>
      </c>
    </row>
    <row r="9" ht="40" customHeight="1" spans="4:5">
      <c r="D9" s="42" t="s">
        <v>9</v>
      </c>
      <c r="E9" s="42" t="s">
        <v>10</v>
      </c>
    </row>
    <row r="10" ht="20.25" spans="4:5">
      <c r="D10" s="42"/>
      <c r="E10" s="42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9" defaultRowHeight="13.5" outlineLevelCol="7"/>
  <cols>
    <col min="1" max="1" width="21" customWidth="1"/>
    <col min="2" max="7" width="15.25" customWidth="1"/>
    <col min="8" max="8" width="18.875" customWidth="1"/>
  </cols>
  <sheetData>
    <row r="1" ht="31.5" customHeight="1" spans="1:1">
      <c r="A1" s="29" t="s">
        <v>1</v>
      </c>
    </row>
    <row r="2" ht="43.5" customHeight="1" spans="1:8">
      <c r="A2" s="6" t="s">
        <v>2</v>
      </c>
      <c r="B2" s="6"/>
      <c r="C2" s="6"/>
      <c r="D2" s="6"/>
      <c r="E2" s="6"/>
      <c r="F2" s="6"/>
      <c r="G2" s="6"/>
      <c r="H2" s="6"/>
    </row>
    <row r="3" ht="25.5" customHeight="1" spans="1:8">
      <c r="A3" s="20"/>
      <c r="B3" s="20"/>
      <c r="G3" s="34" t="s">
        <v>11</v>
      </c>
      <c r="H3" s="34"/>
    </row>
    <row r="4" s="1" customFormat="1" ht="34.5" customHeight="1" spans="1:8">
      <c r="A4" s="8" t="s">
        <v>12</v>
      </c>
      <c r="B4" s="8" t="s">
        <v>13</v>
      </c>
      <c r="C4" s="8"/>
      <c r="D4" s="8"/>
      <c r="E4" s="8" t="s">
        <v>14</v>
      </c>
      <c r="F4" s="8"/>
      <c r="G4" s="8"/>
      <c r="H4" s="35" t="s">
        <v>15</v>
      </c>
    </row>
    <row r="5" ht="34.5" customHeight="1" spans="1:8">
      <c r="A5" s="8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36"/>
    </row>
    <row r="6" ht="34.5" customHeight="1" spans="1:8">
      <c r="A6" s="8"/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33"/>
    </row>
    <row r="7" s="2" customFormat="1" ht="34.5" customHeight="1" spans="1:8">
      <c r="A7" s="8" t="s">
        <v>25</v>
      </c>
      <c r="B7" s="12">
        <f>SUM(C7:D7)</f>
        <v>320.0928</v>
      </c>
      <c r="C7" s="12">
        <f>SUM(C8:C14)</f>
        <v>171.8528</v>
      </c>
      <c r="D7" s="12">
        <f>SUM(D8:D14)</f>
        <v>148.24</v>
      </c>
      <c r="E7" s="12">
        <f>SUM(F7:G7)</f>
        <v>281.0582124341</v>
      </c>
      <c r="F7" s="12">
        <f>SUM(F8:F14)</f>
        <v>149.9916124341</v>
      </c>
      <c r="G7" s="12">
        <f>SUM(G8:G14)</f>
        <v>131.0666</v>
      </c>
      <c r="H7" s="39"/>
    </row>
    <row r="8" ht="34.5" customHeight="1" spans="1:8">
      <c r="A8" s="11" t="s">
        <v>26</v>
      </c>
      <c r="B8" s="26">
        <f>SUM(C8:D8)</f>
        <v>89.2785</v>
      </c>
      <c r="C8" s="26">
        <v>34.8634</v>
      </c>
      <c r="D8" s="26">
        <v>54.4151</v>
      </c>
      <c r="E8" s="26">
        <f>SUM(F8:G8)</f>
        <v>79.1370949774</v>
      </c>
      <c r="F8" s="26">
        <v>29.2904949774</v>
      </c>
      <c r="G8" s="26">
        <v>49.8466</v>
      </c>
      <c r="H8" s="33"/>
    </row>
    <row r="9" ht="34.5" customHeight="1" spans="1:8">
      <c r="A9" s="11" t="s">
        <v>27</v>
      </c>
      <c r="B9" s="26">
        <f t="shared" ref="B9:B14" si="0">SUM(C9:D9)</f>
        <v>37.0292</v>
      </c>
      <c r="C9" s="26">
        <v>21.2782</v>
      </c>
      <c r="D9" s="26">
        <v>15.751</v>
      </c>
      <c r="E9" s="26">
        <f t="shared" ref="E9:E14" si="1">SUM(F9:G9)</f>
        <v>32.9416267106</v>
      </c>
      <c r="F9" s="26">
        <v>18.8147267106</v>
      </c>
      <c r="G9" s="26">
        <v>14.1269</v>
      </c>
      <c r="H9" s="33"/>
    </row>
    <row r="10" ht="34.5" customHeight="1" spans="1:8">
      <c r="A10" s="11" t="s">
        <v>28</v>
      </c>
      <c r="B10" s="26">
        <f t="shared" si="0"/>
        <v>38.2499</v>
      </c>
      <c r="C10" s="26">
        <v>17.3149</v>
      </c>
      <c r="D10" s="26">
        <v>20.935</v>
      </c>
      <c r="E10" s="26">
        <f t="shared" si="1"/>
        <v>33.438</v>
      </c>
      <c r="F10" s="26">
        <v>14.6707</v>
      </c>
      <c r="G10" s="26">
        <v>18.7673</v>
      </c>
      <c r="H10" s="33"/>
    </row>
    <row r="11" ht="34.5" customHeight="1" spans="1:8">
      <c r="A11" s="11" t="s">
        <v>29</v>
      </c>
      <c r="B11" s="26">
        <f t="shared" si="0"/>
        <v>54.9601</v>
      </c>
      <c r="C11" s="26">
        <v>32.4793</v>
      </c>
      <c r="D11" s="26">
        <v>22.4808</v>
      </c>
      <c r="E11" s="26">
        <f t="shared" si="1"/>
        <v>48.9292834175</v>
      </c>
      <c r="F11" s="26">
        <v>29.1652834175</v>
      </c>
      <c r="G11" s="26">
        <v>19.764</v>
      </c>
      <c r="H11" s="33"/>
    </row>
    <row r="12" ht="34.5" customHeight="1" spans="1:8">
      <c r="A12" s="11" t="s">
        <v>30</v>
      </c>
      <c r="B12" s="26">
        <f t="shared" si="0"/>
        <v>34.4477</v>
      </c>
      <c r="C12" s="26">
        <v>22.3437</v>
      </c>
      <c r="D12" s="26">
        <v>12.104</v>
      </c>
      <c r="E12" s="26">
        <f t="shared" si="1"/>
        <v>28.9605</v>
      </c>
      <c r="F12" s="26">
        <v>19.1348</v>
      </c>
      <c r="G12" s="26">
        <v>9.8257</v>
      </c>
      <c r="H12" s="33"/>
    </row>
    <row r="13" ht="34.5" customHeight="1" spans="1:8">
      <c r="A13" s="11" t="s">
        <v>31</v>
      </c>
      <c r="B13" s="26">
        <f t="shared" si="0"/>
        <v>32.52</v>
      </c>
      <c r="C13" s="26">
        <v>21.5834</v>
      </c>
      <c r="D13" s="26">
        <v>10.9366</v>
      </c>
      <c r="E13" s="26">
        <f t="shared" si="1"/>
        <v>28.1615675409</v>
      </c>
      <c r="F13" s="26">
        <v>19.1883675409</v>
      </c>
      <c r="G13" s="26">
        <v>8.9732</v>
      </c>
      <c r="H13" s="33"/>
    </row>
    <row r="14" ht="34.5" customHeight="1" spans="1:8">
      <c r="A14" s="11" t="s">
        <v>32</v>
      </c>
      <c r="B14" s="26">
        <f t="shared" si="0"/>
        <v>33.6074</v>
      </c>
      <c r="C14" s="26">
        <v>21.9899</v>
      </c>
      <c r="D14" s="26">
        <v>11.6175</v>
      </c>
      <c r="E14" s="26">
        <f t="shared" si="1"/>
        <v>29.4901397877</v>
      </c>
      <c r="F14" s="26">
        <v>19.7272397877</v>
      </c>
      <c r="G14" s="26">
        <v>9.7629</v>
      </c>
      <c r="H14" s="33"/>
    </row>
    <row r="15" ht="18" customHeight="1" spans="1:7">
      <c r="A15" s="20" t="s">
        <v>33</v>
      </c>
      <c r="B15" s="20"/>
      <c r="C15" s="20"/>
      <c r="D15" s="20"/>
      <c r="E15" s="20"/>
      <c r="F15" s="20"/>
      <c r="G15" s="20"/>
    </row>
    <row r="16" ht="18" customHeight="1" spans="1:7">
      <c r="A16" s="20"/>
      <c r="B16" s="20"/>
      <c r="C16" s="20"/>
      <c r="D16" s="20"/>
      <c r="E16" s="20"/>
      <c r="F16" s="20"/>
      <c r="G16" s="20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pane ySplit="6" topLeftCell="A7" activePane="bottomLeft" state="frozen"/>
      <selection/>
      <selection pane="bottomLeft" activeCell="H4" sqref="H4:H5"/>
    </sheetView>
  </sheetViews>
  <sheetFormatPr defaultColWidth="9" defaultRowHeight="13.5" outlineLevelCol="7"/>
  <cols>
    <col min="1" max="1" width="19.875" customWidth="1"/>
    <col min="2" max="7" width="15.25" customWidth="1"/>
    <col min="8" max="8" width="20.875" customWidth="1"/>
  </cols>
  <sheetData>
    <row r="1" ht="31.5" customHeight="1" spans="1:1">
      <c r="A1" s="29" t="s">
        <v>3</v>
      </c>
    </row>
    <row r="2" ht="43.5" customHeight="1" spans="1:8">
      <c r="A2" s="6" t="s">
        <v>4</v>
      </c>
      <c r="B2" s="6"/>
      <c r="C2" s="6"/>
      <c r="D2" s="6"/>
      <c r="E2" s="6"/>
      <c r="F2" s="6"/>
      <c r="G2" s="6"/>
      <c r="H2" s="6"/>
    </row>
    <row r="3" ht="25.5" customHeight="1" spans="1:8">
      <c r="A3" s="20"/>
      <c r="B3" s="20"/>
      <c r="G3" s="34" t="s">
        <v>11</v>
      </c>
      <c r="H3" s="34"/>
    </row>
    <row r="4" s="1" customFormat="1" ht="34.5" customHeight="1" spans="1:8">
      <c r="A4" s="8" t="s">
        <v>12</v>
      </c>
      <c r="B4" s="8" t="s">
        <v>34</v>
      </c>
      <c r="C4" s="8"/>
      <c r="D4" s="8"/>
      <c r="E4" s="8" t="s">
        <v>35</v>
      </c>
      <c r="F4" s="8"/>
      <c r="G4" s="8"/>
      <c r="H4" s="35" t="s">
        <v>15</v>
      </c>
    </row>
    <row r="5" ht="34.5" customHeight="1" spans="1:8">
      <c r="A5" s="8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36"/>
    </row>
    <row r="6" ht="34.5" customHeight="1" spans="1:8">
      <c r="A6" s="8"/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37"/>
    </row>
    <row r="7" s="2" customFormat="1" ht="34.5" customHeight="1" spans="1:8">
      <c r="A7" s="8" t="s">
        <v>25</v>
      </c>
      <c r="B7" s="12">
        <f>SUM(C7:D7)</f>
        <v>383.1236</v>
      </c>
      <c r="C7" s="12">
        <f>SUM(C8:C14)</f>
        <v>184.4317</v>
      </c>
      <c r="D7" s="12">
        <f>SUM(D8:D14)</f>
        <v>198.6919</v>
      </c>
      <c r="E7" s="38">
        <f>SUM(F7:G7)</f>
        <v>293.4594124341</v>
      </c>
      <c r="F7" s="12">
        <f>SUM(F8:F14)</f>
        <v>162.3928124341</v>
      </c>
      <c r="G7" s="12">
        <f>SUM(G8:G14)</f>
        <v>131.0666</v>
      </c>
      <c r="H7" s="39"/>
    </row>
    <row r="8" ht="34.5" customHeight="1" spans="1:8">
      <c r="A8" s="11" t="s">
        <v>26</v>
      </c>
      <c r="B8" s="26">
        <f>SUM(C8:D8)</f>
        <v>105.669</v>
      </c>
      <c r="C8" s="26">
        <v>38.1344</v>
      </c>
      <c r="D8" s="26">
        <v>67.5346</v>
      </c>
      <c r="E8" s="26">
        <f>SUM(F8:G8)</f>
        <v>83.7840949774</v>
      </c>
      <c r="F8" s="26">
        <v>33.9374949774</v>
      </c>
      <c r="G8" s="26">
        <v>49.8466</v>
      </c>
      <c r="H8" s="33"/>
    </row>
    <row r="9" ht="34.5" customHeight="1" spans="1:8">
      <c r="A9" s="11" t="s">
        <v>27</v>
      </c>
      <c r="B9" s="26">
        <f t="shared" ref="B9:B14" si="0">SUM(C9:D9)</f>
        <v>44.2743</v>
      </c>
      <c r="C9" s="26">
        <v>22.7241</v>
      </c>
      <c r="D9" s="26">
        <v>21.5502</v>
      </c>
      <c r="E9" s="26">
        <f t="shared" ref="E9:E14" si="1">SUM(F9:G9)</f>
        <v>34.0291267106</v>
      </c>
      <c r="F9" s="26">
        <v>19.9022267106</v>
      </c>
      <c r="G9" s="26">
        <v>14.1269</v>
      </c>
      <c r="H9" s="33"/>
    </row>
    <row r="10" ht="34.5" customHeight="1" spans="1:8">
      <c r="A10" s="11" t="s">
        <v>28</v>
      </c>
      <c r="B10" s="26">
        <f t="shared" si="0"/>
        <v>46.0268</v>
      </c>
      <c r="C10" s="26">
        <v>18.8669</v>
      </c>
      <c r="D10" s="26">
        <v>27.1599</v>
      </c>
      <c r="E10" s="26">
        <f t="shared" si="1"/>
        <v>34.5893</v>
      </c>
      <c r="F10" s="26">
        <v>15.822</v>
      </c>
      <c r="G10" s="26">
        <v>18.7673</v>
      </c>
      <c r="H10" s="33"/>
    </row>
    <row r="11" ht="34.5" customHeight="1" spans="1:8">
      <c r="A11" s="11" t="s">
        <v>29</v>
      </c>
      <c r="B11" s="26">
        <f t="shared" si="0"/>
        <v>64.7071</v>
      </c>
      <c r="C11" s="26">
        <v>34.4245</v>
      </c>
      <c r="D11" s="26">
        <v>30.2826</v>
      </c>
      <c r="E11" s="26">
        <f t="shared" si="1"/>
        <v>50.7784834175</v>
      </c>
      <c r="F11" s="26">
        <v>31.0144834175</v>
      </c>
      <c r="G11" s="26">
        <v>19.764</v>
      </c>
      <c r="H11" s="33"/>
    </row>
    <row r="12" ht="34.5" customHeight="1" spans="1:8">
      <c r="A12" s="11" t="s">
        <v>30</v>
      </c>
      <c r="B12" s="26">
        <f t="shared" si="0"/>
        <v>42.6214</v>
      </c>
      <c r="C12" s="26">
        <v>23.9749</v>
      </c>
      <c r="D12" s="26">
        <v>18.6465</v>
      </c>
      <c r="E12" s="26">
        <f t="shared" si="1"/>
        <v>30.3318</v>
      </c>
      <c r="F12" s="26">
        <v>20.5061</v>
      </c>
      <c r="G12" s="26">
        <v>9.8257</v>
      </c>
      <c r="H12" s="33"/>
    </row>
    <row r="13" ht="34.5" customHeight="1" spans="1:8">
      <c r="A13" s="11" t="s">
        <v>31</v>
      </c>
      <c r="B13" s="26">
        <f t="shared" si="0"/>
        <v>39.5639</v>
      </c>
      <c r="C13" s="26">
        <v>22.9891</v>
      </c>
      <c r="D13" s="26">
        <v>16.5748</v>
      </c>
      <c r="E13" s="26">
        <f t="shared" si="1"/>
        <v>29.3780675409</v>
      </c>
      <c r="F13" s="26">
        <v>20.4048675409</v>
      </c>
      <c r="G13" s="26">
        <v>8.9732</v>
      </c>
      <c r="H13" s="33"/>
    </row>
    <row r="14" ht="34.5" customHeight="1" spans="1:8">
      <c r="A14" s="11" t="s">
        <v>32</v>
      </c>
      <c r="B14" s="26">
        <f t="shared" si="0"/>
        <v>40.2611</v>
      </c>
      <c r="C14" s="26">
        <v>23.3178</v>
      </c>
      <c r="D14" s="26">
        <v>16.9433</v>
      </c>
      <c r="E14" s="26">
        <f t="shared" si="1"/>
        <v>30.5685397877</v>
      </c>
      <c r="F14" s="26">
        <v>20.8056397877</v>
      </c>
      <c r="G14" s="26">
        <v>9.7629</v>
      </c>
      <c r="H14" s="33"/>
    </row>
    <row r="15" ht="18" customHeight="1" spans="1:7">
      <c r="A15" s="20"/>
      <c r="B15" s="20"/>
      <c r="C15" s="20"/>
      <c r="D15" s="20"/>
      <c r="E15" s="20"/>
      <c r="F15" s="20"/>
      <c r="G15" s="20"/>
    </row>
    <row r="16" ht="18" customHeight="1" spans="1:7">
      <c r="A16" s="20"/>
      <c r="B16" s="20"/>
      <c r="C16" s="20"/>
      <c r="D16" s="20"/>
      <c r="E16" s="20"/>
      <c r="F16" s="20"/>
      <c r="G16" s="20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4" sqref="A14"/>
    </sheetView>
  </sheetViews>
  <sheetFormatPr defaultColWidth="9" defaultRowHeight="13.5" outlineLevelCol="3"/>
  <cols>
    <col min="1" max="1" width="60.75" customWidth="1"/>
    <col min="2" max="4" width="22.125" customWidth="1"/>
    <col min="5" max="5" width="10"/>
  </cols>
  <sheetData>
    <row r="1" ht="36" customHeight="1" spans="1:1">
      <c r="A1" s="29" t="s">
        <v>5</v>
      </c>
    </row>
    <row r="2" ht="36" customHeight="1" spans="1:4">
      <c r="A2" s="6" t="s">
        <v>6</v>
      </c>
      <c r="B2" s="6"/>
      <c r="C2" s="6"/>
      <c r="D2" s="6"/>
    </row>
    <row r="3" ht="27.75" customHeight="1" spans="1:4">
      <c r="A3" s="20"/>
      <c r="B3" s="20"/>
      <c r="C3" s="7"/>
      <c r="D3" s="7" t="s">
        <v>11</v>
      </c>
    </row>
    <row r="4" s="1" customFormat="1" ht="39" customHeight="1" spans="1:4">
      <c r="A4" s="30" t="s">
        <v>36</v>
      </c>
      <c r="B4" s="30" t="s">
        <v>37</v>
      </c>
      <c r="C4" s="30" t="s">
        <v>38</v>
      </c>
      <c r="D4" s="31" t="s">
        <v>15</v>
      </c>
    </row>
    <row r="5" ht="33" customHeight="1" spans="1:4">
      <c r="A5" s="32" t="s">
        <v>39</v>
      </c>
      <c r="B5" s="26"/>
      <c r="C5" s="26">
        <v>26.647591769</v>
      </c>
      <c r="D5" s="33"/>
    </row>
    <row r="6" s="4" customFormat="1" ht="33" customHeight="1" spans="1:4">
      <c r="A6" s="25" t="s">
        <v>40</v>
      </c>
      <c r="B6" s="26"/>
      <c r="C6" s="26">
        <v>34.8634</v>
      </c>
      <c r="D6" s="16"/>
    </row>
    <row r="7" s="4" customFormat="1" ht="33" customHeight="1" spans="1:4">
      <c r="A7" s="25" t="s">
        <v>41</v>
      </c>
      <c r="B7" s="26">
        <v>4.5153</v>
      </c>
      <c r="C7" s="26">
        <v>4.5153</v>
      </c>
      <c r="D7" s="16"/>
    </row>
    <row r="8" s="4" customFormat="1" ht="33" customHeight="1" spans="1:4">
      <c r="A8" s="25" t="s">
        <v>42</v>
      </c>
      <c r="B8" s="26">
        <v>1.8714</v>
      </c>
      <c r="C8" s="26">
        <v>1.8714</v>
      </c>
      <c r="D8" s="16"/>
    </row>
    <row r="9" s="4" customFormat="1" ht="33" customHeight="1" spans="1:4">
      <c r="A9" s="25" t="s">
        <v>43</v>
      </c>
      <c r="B9" s="26"/>
      <c r="C9" s="26">
        <v>29.2904949774</v>
      </c>
      <c r="D9" s="16"/>
    </row>
    <row r="10" s="4" customFormat="1" ht="33" customHeight="1" spans="1:4">
      <c r="A10" s="25" t="s">
        <v>44</v>
      </c>
      <c r="B10" s="26"/>
      <c r="C10" s="26">
        <v>38.1344</v>
      </c>
      <c r="D10" s="28"/>
    </row>
    <row r="11" s="4" customFormat="1" ht="33" customHeight="1" spans="1:4">
      <c r="A11" s="25" t="s">
        <v>45</v>
      </c>
      <c r="B11" s="26">
        <f>SUM(B12:B13)</f>
        <v>2.7912</v>
      </c>
      <c r="C11" s="26">
        <f>SUM(C12:C13)</f>
        <v>4.647</v>
      </c>
      <c r="D11" s="16"/>
    </row>
    <row r="12" s="4" customFormat="1" ht="33" customHeight="1" spans="1:4">
      <c r="A12" s="25" t="s">
        <v>46</v>
      </c>
      <c r="B12" s="26">
        <v>2.7912</v>
      </c>
      <c r="C12" s="26">
        <v>0</v>
      </c>
      <c r="D12" s="16"/>
    </row>
    <row r="13" s="4" customFormat="1" ht="33" customHeight="1" spans="1:4">
      <c r="A13" s="25" t="s">
        <v>47</v>
      </c>
      <c r="B13" s="26"/>
      <c r="C13" s="26">
        <v>4.647</v>
      </c>
      <c r="D13" s="16"/>
    </row>
    <row r="14" s="4" customFormat="1" ht="33" customHeight="1" spans="1:4">
      <c r="A14" s="25" t="s">
        <v>48</v>
      </c>
      <c r="B14" s="26"/>
      <c r="C14" s="26">
        <v>33.9374949774</v>
      </c>
      <c r="D14" s="28" t="s">
        <v>49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13" sqref="D13"/>
    </sheetView>
  </sheetViews>
  <sheetFormatPr defaultColWidth="9" defaultRowHeight="13.5" outlineLevelCol="3"/>
  <cols>
    <col min="1" max="1" width="60.75" customWidth="1"/>
    <col min="2" max="4" width="22.125" customWidth="1"/>
  </cols>
  <sheetData>
    <row r="1" ht="41.25" customHeight="1" spans="1:4">
      <c r="A1" s="21" t="s">
        <v>7</v>
      </c>
      <c r="B1" s="4"/>
      <c r="C1" s="4"/>
      <c r="D1" s="4"/>
    </row>
    <row r="2" ht="34.5" customHeight="1" spans="1:4">
      <c r="A2" s="22" t="s">
        <v>8</v>
      </c>
      <c r="B2" s="22"/>
      <c r="C2" s="22"/>
      <c r="D2" s="22"/>
    </row>
    <row r="3" ht="24.75" customHeight="1" spans="1:4">
      <c r="A3" s="23"/>
      <c r="B3" s="23"/>
      <c r="C3" s="24"/>
      <c r="D3" s="24" t="s">
        <v>11</v>
      </c>
    </row>
    <row r="4" s="1" customFormat="1" ht="39" customHeight="1" spans="1:4">
      <c r="A4" s="8" t="s">
        <v>36</v>
      </c>
      <c r="B4" s="8" t="s">
        <v>37</v>
      </c>
      <c r="C4" s="8" t="s">
        <v>38</v>
      </c>
      <c r="D4" s="9" t="s">
        <v>15</v>
      </c>
    </row>
    <row r="5" s="4" customFormat="1" ht="33" customHeight="1" spans="1:4">
      <c r="A5" s="25" t="s">
        <v>50</v>
      </c>
      <c r="B5" s="26"/>
      <c r="C5" s="26">
        <v>45.3814</v>
      </c>
      <c r="D5" s="16"/>
    </row>
    <row r="6" s="4" customFormat="1" ht="33" customHeight="1" spans="1:4">
      <c r="A6" s="25" t="s">
        <v>51</v>
      </c>
      <c r="B6" s="26"/>
      <c r="C6" s="26">
        <v>54.4151</v>
      </c>
      <c r="D6" s="16"/>
    </row>
    <row r="7" s="4" customFormat="1" ht="33" customHeight="1" spans="1:4">
      <c r="A7" s="25" t="s">
        <v>52</v>
      </c>
      <c r="B7" s="26">
        <v>10.526</v>
      </c>
      <c r="C7" s="26">
        <v>14.906</v>
      </c>
      <c r="D7" s="27" t="s">
        <v>53</v>
      </c>
    </row>
    <row r="8" s="4" customFormat="1" ht="33" customHeight="1" spans="1:4">
      <c r="A8" s="25" t="s">
        <v>54</v>
      </c>
      <c r="B8" s="26">
        <v>10.4408</v>
      </c>
      <c r="C8" s="26">
        <v>10.4408</v>
      </c>
      <c r="D8" s="16"/>
    </row>
    <row r="9" ht="33" customHeight="1" spans="1:4">
      <c r="A9" s="25" t="s">
        <v>55</v>
      </c>
      <c r="B9" s="26"/>
      <c r="C9" s="26">
        <v>49.8466</v>
      </c>
      <c r="D9" s="16"/>
    </row>
    <row r="10" ht="33" customHeight="1" spans="1:4">
      <c r="A10" s="25" t="s">
        <v>56</v>
      </c>
      <c r="B10" s="26"/>
      <c r="C10" s="26">
        <v>67.5346</v>
      </c>
      <c r="D10" s="28"/>
    </row>
    <row r="11" ht="33" customHeight="1" spans="1:4">
      <c r="A11" s="25" t="s">
        <v>57</v>
      </c>
      <c r="B11" s="26">
        <f>B12+B13</f>
        <v>2.156</v>
      </c>
      <c r="C11" s="26">
        <f>C12+C13</f>
        <v>0</v>
      </c>
      <c r="D11" s="16"/>
    </row>
    <row r="12" ht="33" customHeight="1" spans="1:4">
      <c r="A12" s="25" t="s">
        <v>46</v>
      </c>
      <c r="B12" s="26">
        <v>2.156</v>
      </c>
      <c r="C12" s="26">
        <v>0</v>
      </c>
      <c r="D12" s="16"/>
    </row>
    <row r="13" ht="33" customHeight="1" spans="1:4">
      <c r="A13" s="25" t="s">
        <v>47</v>
      </c>
      <c r="B13" s="26"/>
      <c r="C13" s="26">
        <v>0</v>
      </c>
      <c r="D13" s="16"/>
    </row>
    <row r="14" s="4" customFormat="1" ht="33" customHeight="1" spans="1:4">
      <c r="A14" s="25" t="s">
        <v>58</v>
      </c>
      <c r="B14" s="26"/>
      <c r="C14" s="26">
        <v>49.8466</v>
      </c>
      <c r="D14" s="28" t="s">
        <v>49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4" topLeftCell="A5" activePane="bottomLeft" state="frozen"/>
      <selection/>
      <selection pane="bottomLeft" activeCell="D23" sqref="D23"/>
    </sheetView>
  </sheetViews>
  <sheetFormatPr defaultColWidth="9" defaultRowHeight="13.5" outlineLevelCol="4"/>
  <cols>
    <col min="1" max="1" width="43.25" customWidth="1"/>
    <col min="2" max="2" width="18.75" customWidth="1"/>
    <col min="3" max="5" width="23.125" customWidth="1"/>
  </cols>
  <sheetData>
    <row r="1" s="1" customFormat="1" ht="22.5" customHeight="1" spans="1:1">
      <c r="A1" s="5" t="s">
        <v>9</v>
      </c>
    </row>
    <row r="2" ht="28.7" customHeight="1" spans="1:5">
      <c r="A2" s="6" t="s">
        <v>10</v>
      </c>
      <c r="B2" s="6"/>
      <c r="C2" s="6"/>
      <c r="D2" s="6"/>
      <c r="E2" s="6"/>
    </row>
    <row r="3" ht="14.25" customHeight="1" spans="4:5">
      <c r="D3" s="7"/>
      <c r="E3" s="7" t="s">
        <v>11</v>
      </c>
    </row>
    <row r="4" ht="21.95" customHeight="1" spans="1:5">
      <c r="A4" s="8" t="s">
        <v>36</v>
      </c>
      <c r="B4" s="8" t="s">
        <v>59</v>
      </c>
      <c r="C4" s="8" t="s">
        <v>60</v>
      </c>
      <c r="D4" s="8" t="s">
        <v>26</v>
      </c>
      <c r="E4" s="9" t="s">
        <v>15</v>
      </c>
    </row>
    <row r="5" s="2" customFormat="1" ht="19.9" customHeight="1" spans="1:5">
      <c r="A5" s="10" t="s">
        <v>61</v>
      </c>
      <c r="B5" s="11" t="s">
        <v>62</v>
      </c>
      <c r="C5" s="12">
        <v>50.8777</v>
      </c>
      <c r="D5" s="12">
        <v>19.4213</v>
      </c>
      <c r="E5" s="13"/>
    </row>
    <row r="6" ht="19.9" customHeight="1" spans="1:5">
      <c r="A6" s="14" t="s">
        <v>63</v>
      </c>
      <c r="B6" s="11" t="s">
        <v>20</v>
      </c>
      <c r="C6" s="15">
        <v>21.6437</v>
      </c>
      <c r="D6" s="15">
        <v>4.5153</v>
      </c>
      <c r="E6" s="16"/>
    </row>
    <row r="7" ht="22.7" customHeight="1" spans="1:5">
      <c r="A7" s="14" t="s">
        <v>46</v>
      </c>
      <c r="B7" s="11" t="s">
        <v>21</v>
      </c>
      <c r="C7" s="15">
        <v>6.5433</v>
      </c>
      <c r="D7" s="15">
        <v>1.3914</v>
      </c>
      <c r="E7" s="16"/>
    </row>
    <row r="8" ht="19.9" customHeight="1" spans="1:5">
      <c r="A8" s="14" t="s">
        <v>64</v>
      </c>
      <c r="B8" s="11" t="s">
        <v>65</v>
      </c>
      <c r="C8" s="15">
        <v>29.234</v>
      </c>
      <c r="D8" s="15">
        <v>14.906</v>
      </c>
      <c r="E8" s="16"/>
    </row>
    <row r="9" ht="22.7" customHeight="1" spans="1:5">
      <c r="A9" s="14" t="s">
        <v>46</v>
      </c>
      <c r="B9" s="11" t="s">
        <v>23</v>
      </c>
      <c r="C9" s="15">
        <v>13.764</v>
      </c>
      <c r="D9" s="15">
        <v>9.566</v>
      </c>
      <c r="E9" s="16"/>
    </row>
    <row r="10" s="3" customFormat="1" ht="19.9" customHeight="1" spans="1:5">
      <c r="A10" s="10" t="s">
        <v>66</v>
      </c>
      <c r="B10" s="11" t="s">
        <v>67</v>
      </c>
      <c r="C10" s="12">
        <v>24.2863</v>
      </c>
      <c r="D10" s="12">
        <v>12.3122</v>
      </c>
      <c r="E10" s="13"/>
    </row>
    <row r="11" s="4" customFormat="1" ht="19.9" customHeight="1" spans="1:5">
      <c r="A11" s="14" t="s">
        <v>63</v>
      </c>
      <c r="B11" s="11" t="s">
        <v>68</v>
      </c>
      <c r="C11" s="15">
        <v>8.0427</v>
      </c>
      <c r="D11" s="15">
        <v>1.8714</v>
      </c>
      <c r="E11" s="16"/>
    </row>
    <row r="12" s="4" customFormat="1" ht="19.9" customHeight="1" spans="1:5">
      <c r="A12" s="14" t="s">
        <v>64</v>
      </c>
      <c r="B12" s="11" t="s">
        <v>69</v>
      </c>
      <c r="C12" s="15">
        <v>16.2435</v>
      </c>
      <c r="D12" s="15">
        <v>10.4408</v>
      </c>
      <c r="E12" s="16"/>
    </row>
    <row r="13" s="3" customFormat="1" ht="19.9" customHeight="1" spans="1:5">
      <c r="A13" s="10" t="s">
        <v>70</v>
      </c>
      <c r="B13" s="11" t="s">
        <v>71</v>
      </c>
      <c r="C13" s="12">
        <v>8.8919</v>
      </c>
      <c r="D13" s="12">
        <v>2.4378</v>
      </c>
      <c r="E13" s="13"/>
    </row>
    <row r="14" s="4" customFormat="1" ht="19.9" customHeight="1" spans="1:5">
      <c r="A14" s="14" t="s">
        <v>63</v>
      </c>
      <c r="B14" s="11" t="s">
        <v>72</v>
      </c>
      <c r="C14" s="15">
        <v>4.8126</v>
      </c>
      <c r="D14" s="15">
        <v>0.9423</v>
      </c>
      <c r="E14" s="16"/>
    </row>
    <row r="15" s="4" customFormat="1" ht="19.9" customHeight="1" spans="1:5">
      <c r="A15" s="14" t="s">
        <v>64</v>
      </c>
      <c r="B15" s="11" t="s">
        <v>73</v>
      </c>
      <c r="C15" s="15">
        <v>4.0793</v>
      </c>
      <c r="D15" s="15">
        <v>1.4955</v>
      </c>
      <c r="E15" s="16"/>
    </row>
    <row r="16" s="2" customFormat="1" ht="19.9" customHeight="1" spans="1:5">
      <c r="A16" s="10" t="s">
        <v>74</v>
      </c>
      <c r="B16" s="11" t="s">
        <v>75</v>
      </c>
      <c r="C16" s="12">
        <v>32.6103</v>
      </c>
      <c r="D16" s="12">
        <v>7.2105</v>
      </c>
      <c r="E16" s="17"/>
    </row>
    <row r="17" ht="19.9" customHeight="1" spans="1:5">
      <c r="A17" s="14" t="s">
        <v>63</v>
      </c>
      <c r="B17" s="11" t="s">
        <v>76</v>
      </c>
      <c r="C17" s="15">
        <v>15.3436</v>
      </c>
      <c r="D17" s="15">
        <v>3.2412</v>
      </c>
      <c r="E17" s="18"/>
    </row>
    <row r="18" ht="19.9" customHeight="1" spans="1:5">
      <c r="A18" s="14" t="s">
        <v>77</v>
      </c>
      <c r="B18" s="11" t="s">
        <v>78</v>
      </c>
      <c r="C18" s="15">
        <v>12.2262</v>
      </c>
      <c r="D18" s="15">
        <v>2.7912</v>
      </c>
      <c r="E18" s="16"/>
    </row>
    <row r="19" ht="22.7" customHeight="1" spans="1:5">
      <c r="A19" s="14" t="s">
        <v>79</v>
      </c>
      <c r="B19" s="11" t="s">
        <v>80</v>
      </c>
      <c r="C19" s="15">
        <f>C17-C18</f>
        <v>3.1174</v>
      </c>
      <c r="D19" s="15">
        <v>0.45</v>
      </c>
      <c r="E19" s="16"/>
    </row>
    <row r="20" ht="19.9" customHeight="1" spans="1:5">
      <c r="A20" s="14" t="s">
        <v>64</v>
      </c>
      <c r="B20" s="11" t="s">
        <v>81</v>
      </c>
      <c r="C20" s="15">
        <v>17.2667</v>
      </c>
      <c r="D20" s="15">
        <v>3.9693</v>
      </c>
      <c r="E20" s="19"/>
    </row>
    <row r="21" ht="19.9" customHeight="1" spans="1:5">
      <c r="A21" s="14" t="s">
        <v>77</v>
      </c>
      <c r="B21" s="11" t="s">
        <v>82</v>
      </c>
      <c r="C21" s="15">
        <v>8.1303</v>
      </c>
      <c r="D21" s="15">
        <v>2.156</v>
      </c>
      <c r="E21" s="16"/>
    </row>
    <row r="22" ht="22.7" customHeight="1" spans="1:5">
      <c r="A22" s="14" t="s">
        <v>83</v>
      </c>
      <c r="B22" s="11" t="s">
        <v>84</v>
      </c>
      <c r="C22" s="15">
        <f>C20-C21</f>
        <v>9.1364</v>
      </c>
      <c r="D22" s="15">
        <v>1.8133</v>
      </c>
      <c r="E22" s="16"/>
    </row>
    <row r="23" s="2" customFormat="1" ht="19.9" customHeight="1" spans="1:5">
      <c r="A23" s="10" t="s">
        <v>85</v>
      </c>
      <c r="B23" s="11" t="s">
        <v>86</v>
      </c>
      <c r="C23" s="12">
        <v>9.7757</v>
      </c>
      <c r="D23" s="12">
        <v>2.7155</v>
      </c>
      <c r="E23" s="13"/>
    </row>
    <row r="24" ht="19.9" customHeight="1" spans="1:5">
      <c r="A24" s="14" t="s">
        <v>63</v>
      </c>
      <c r="B24" s="11" t="s">
        <v>87</v>
      </c>
      <c r="C24" s="15">
        <v>5.2216</v>
      </c>
      <c r="D24" s="15">
        <v>1.0376</v>
      </c>
      <c r="E24" s="16"/>
    </row>
    <row r="25" ht="19.9" customHeight="1" spans="1:5">
      <c r="A25" s="14" t="s">
        <v>64</v>
      </c>
      <c r="B25" s="11" t="s">
        <v>88</v>
      </c>
      <c r="C25" s="15">
        <v>4.554</v>
      </c>
      <c r="D25" s="15">
        <v>1.6778</v>
      </c>
      <c r="E25" s="16"/>
    </row>
    <row r="26" ht="14.25" customHeight="1" spans="1:4">
      <c r="A26" s="20" t="s">
        <v>89</v>
      </c>
      <c r="B26" s="20"/>
      <c r="C26" s="20"/>
      <c r="D26" s="20"/>
    </row>
    <row r="27" ht="14.25" customHeight="1" spans="1:4">
      <c r="A27" s="20"/>
      <c r="B27" s="20"/>
      <c r="C27" s="20"/>
      <c r="D27" s="20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2021年全市限额及余额</vt:lpstr>
      <vt:lpstr>表2 2022年全市限额及余额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</cp:lastModifiedBy>
  <dcterms:created xsi:type="dcterms:W3CDTF">2020-04-15T02:58:00Z</dcterms:created>
  <cp:lastPrinted>2020-05-14T02:50:00Z</cp:lastPrinted>
  <dcterms:modified xsi:type="dcterms:W3CDTF">2022-02-23T01:48:39Z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F3B08D818A344361A4B1EE2AFA111B81</vt:lpwstr>
  </property>
</Properties>
</file>